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UniCornFund/"/>
    </mc:Choice>
  </mc:AlternateContent>
  <xr:revisionPtr revIDLastSave="0" documentId="13_ncr:1_{6045C0E0-639B-0446-8644-362F99A5802F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Cover" sheetId="1" r:id="rId1"/>
    <sheet name="Holding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3" l="1"/>
  <c r="J22" i="3"/>
  <c r="I22" i="3"/>
  <c r="G22" i="3"/>
  <c r="H18" i="3" s="1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19" i="3" l="1"/>
  <c r="H22" i="3" s="1"/>
  <c r="H20" i="3"/>
  <c r="H21" i="3"/>
  <c r="H16" i="3"/>
  <c r="H17" i="3"/>
</calcChain>
</file>

<file path=xl/sharedStrings.xml><?xml version="1.0" encoding="utf-8"?>
<sst xmlns="http://schemas.openxmlformats.org/spreadsheetml/2006/main" count="150" uniqueCount="114">
  <si>
    <t>UNICORN FUND - SEC INVESTMENT HOLDINGS SHEET</t>
  </si>
  <si>
    <t>Sample Form 13F-style information table for an illustrative investment manager</t>
  </si>
  <si>
    <t>Filer / Fund name</t>
  </si>
  <si>
    <t>UniCorn Fund</t>
  </si>
  <si>
    <t>SEC file number</t>
  </si>
  <si>
    <t>000-00000</t>
  </si>
  <si>
    <t>CIK</t>
  </si>
  <si>
    <t>0000000000</t>
  </si>
  <si>
    <t>Report date</t>
  </si>
  <si>
    <t>Filing type</t>
  </si>
  <si>
    <t>Form 13F / Investment Schedule</t>
  </si>
  <si>
    <t>Portfolio basis</t>
  </si>
  <si>
    <t>Fair value in $mm</t>
  </si>
  <si>
    <t>Cash and cash equivalents ($mm)</t>
  </si>
  <si>
    <t>Legacy equity holdings ($mm)</t>
  </si>
  <si>
    <t>Total reportable assets ($mm)</t>
  </si>
  <si>
    <t>Value ($mm)</t>
  </si>
  <si>
    <t>Sector / Style</t>
  </si>
  <si>
    <t>Old economy / Energy</t>
  </si>
  <si>
    <t>Old economy / Banking</t>
  </si>
  <si>
    <t>Consumer staples</t>
  </si>
  <si>
    <t>Tobacco</t>
  </si>
  <si>
    <t>Railroads</t>
  </si>
  <si>
    <t>Industrial machinery</t>
  </si>
  <si>
    <t>Steel / Materials</t>
  </si>
  <si>
    <t>Telecom</t>
  </si>
  <si>
    <t>Utilities</t>
  </si>
  <si>
    <t>Conglomerate</t>
  </si>
  <si>
    <t>Issuer Name</t>
  </si>
  <si>
    <t>Ticker</t>
  </si>
  <si>
    <t>CUSIP</t>
  </si>
  <si>
    <t>Security Type</t>
  </si>
  <si>
    <t>Shares / Principal</t>
  </si>
  <si>
    <t>Portfolio %</t>
  </si>
  <si>
    <t>Voting Authority Sole</t>
  </si>
  <si>
    <t>Voting Authority Shared</t>
  </si>
  <si>
    <t>Voting Authority None</t>
  </si>
  <si>
    <t>Notes</t>
  </si>
  <si>
    <t>Exxon Mobil Corporation</t>
  </si>
  <si>
    <t>XOM</t>
  </si>
  <si>
    <t>30231G102</t>
  </si>
  <si>
    <t>Common stock</t>
  </si>
  <si>
    <t>Integrated oil &amp; gas</t>
  </si>
  <si>
    <t>Chevron Corporation</t>
  </si>
  <si>
    <t>CVX</t>
  </si>
  <si>
    <t>166764100</t>
  </si>
  <si>
    <t>Berkshire Hathaway Inc. Class B</t>
  </si>
  <si>
    <t>BRK.B</t>
  </si>
  <si>
    <t>084670702</t>
  </si>
  <si>
    <t>Diversified holding company</t>
  </si>
  <si>
    <t>JPMorgan Chase &amp; Co.</t>
  </si>
  <si>
    <t>JPM</t>
  </si>
  <si>
    <t>46625H100</t>
  </si>
  <si>
    <t>Money-center bank</t>
  </si>
  <si>
    <t>Bank of America Corporation</t>
  </si>
  <si>
    <t>BAC</t>
  </si>
  <si>
    <t>060505104</t>
  </si>
  <si>
    <t>Large U.S. bank</t>
  </si>
  <si>
    <t>Coca-Cola Company</t>
  </si>
  <si>
    <t>KO</t>
  </si>
  <si>
    <t>191216100</t>
  </si>
  <si>
    <t>Beverages</t>
  </si>
  <si>
    <t>PepsiCo, Inc.</t>
  </si>
  <si>
    <t>PEP</t>
  </si>
  <si>
    <t>713448108</t>
  </si>
  <si>
    <t>Beverages / packaged foods</t>
  </si>
  <si>
    <t>Procter &amp; Gamble Company</t>
  </si>
  <si>
    <t>PG</t>
  </si>
  <si>
    <t>742718109</t>
  </si>
  <si>
    <t>Household products</t>
  </si>
  <si>
    <t>Philip Morris International Inc.</t>
  </si>
  <si>
    <t>PM</t>
  </si>
  <si>
    <t>718172109</t>
  </si>
  <si>
    <t>Altria Group, Inc.</t>
  </si>
  <si>
    <t>MO</t>
  </si>
  <si>
    <t>02209S103</t>
  </si>
  <si>
    <t>Union Pacific Corporation</t>
  </si>
  <si>
    <t>UNP</t>
  </si>
  <si>
    <t>907818108</t>
  </si>
  <si>
    <t>Railroad operator</t>
  </si>
  <si>
    <t>Norfolk Southern Corporation</t>
  </si>
  <si>
    <t>NSC</t>
  </si>
  <si>
    <t>655844108</t>
  </si>
  <si>
    <t>Caterpillar Inc.</t>
  </si>
  <si>
    <t>CAT</t>
  </si>
  <si>
    <t>149123101</t>
  </si>
  <si>
    <t>Heavy equipment</t>
  </si>
  <si>
    <t>Deere &amp; Company</t>
  </si>
  <si>
    <t>DE</t>
  </si>
  <si>
    <t>244199105</t>
  </si>
  <si>
    <t>Agricultural machinery</t>
  </si>
  <si>
    <t>United States Steel Corporation</t>
  </si>
  <si>
    <t>X</t>
  </si>
  <si>
    <t>912909108</t>
  </si>
  <si>
    <t>Steel producer</t>
  </si>
  <si>
    <t>Nucor Corporation</t>
  </si>
  <si>
    <t>NUE</t>
  </si>
  <si>
    <t>670346105</t>
  </si>
  <si>
    <t>AT&amp;T Inc.</t>
  </si>
  <si>
    <t>T</t>
  </si>
  <si>
    <t>00206R102</t>
  </si>
  <si>
    <t>Telecommunications</t>
  </si>
  <si>
    <t>Verizon Communications Inc.</t>
  </si>
  <si>
    <t>VZ</t>
  </si>
  <si>
    <t>92343V104</t>
  </si>
  <si>
    <t>Duke Energy Corporation</t>
  </si>
  <si>
    <t>DUK</t>
  </si>
  <si>
    <t>26441C204</t>
  </si>
  <si>
    <t>Electric utility</t>
  </si>
  <si>
    <t>Southern Company</t>
  </si>
  <si>
    <t>SO</t>
  </si>
  <si>
    <t>842587107</t>
  </si>
  <si>
    <t>Total legacy equity holdings</t>
  </si>
  <si>
    <t>Formula check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</si>
</sst>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6" formatCode="#,##0;[Red]\ \(#,##0\);\-"/>
    <numFmt numFmtId="167" formatCode="0.0%"/>
  </numFmts>
  <fonts count="8">
    <font>
      <sz val="11"/>
      <name val="Carlito"/>
    </font>
    <font>
      <b/>
      <sz val="16"/>
      <color rgb="FFFFFFFF"/>
      <name val="Carlito"/>
    </font>
    <font>
      <i/>
      <sz val="11"/>
      <color rgb="FF1F1F1F"/>
      <name val="Carlito"/>
    </font>
    <font>
      <b/>
      <sz val="11"/>
      <name val="Carlito"/>
    </font>
    <font>
      <sz val="11"/>
      <color rgb="FF0000FF"/>
      <name val="Carlito"/>
    </font>
    <font>
      <sz val="11"/>
      <color rgb="FF008000"/>
      <name val="Carlito"/>
    </font>
    <font>
      <b/>
      <sz val="11"/>
      <color rgb="FFFFFFFF"/>
      <name val="Carlito"/>
    </font>
    <font>
      <b/>
      <sz val="11"/>
      <color rgb="FF000000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1F4E78"/>
      </patternFill>
    </fill>
    <fill>
      <patternFill patternType="solid">
        <f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0" xfId="0" applyFont="1" applyFill="1"/>
    <xf numFmtId="0" fontId="4" fillId="0" borderId="0" xfId="0" applyFont="1"/>
    <xf numFmtId="164" fontId="4" fillId="0" borderId="0" xfId="0" applyNumberFormat="1" applyFont="1"/>
    <xf numFmtId="0" fontId="6" fillId="5" borderId="0" xfId="0" applyFont="1" applyFill="1" applyAlignment="1">
      <alignment horizontal="center" wrapText="1"/>
    </xf>
    <xf numFmtId="0" fontId="7" fillId="6" borderId="0" xfId="0" applyFont="1" applyFill="1"/>
    <xf numFmtId="166" fontId="4" fillId="0" borderId="0" xfId="0" applyNumberFormat="1" applyFont="1"/>
    <xf numFmtId="166" fontId="7" fillId="6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7" fillId="6" borderId="0" xfId="0" applyNumberFormat="1" applyFont="1" applyFill="1"/>
    <xf numFmtId="167" fontId="4" fillId="0" borderId="0" xfId="0" applyNumberFormat="1" applyFont="1"/>
    <xf numFmtId="167" fontId="7" fillId="6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ldingsTable" displayName="HoldingsTable" ref="A1:L22">
  <tableColumns count="12">
    <tableColumn id="1" xr3:uid="{00000000-0010-0000-0000-000001000000}" name="Issuer Name"/>
    <tableColumn id="2" xr3:uid="{00000000-0010-0000-0000-000002000000}" name="Ticker"/>
    <tableColumn id="3" xr3:uid="{00000000-0010-0000-0000-000003000000}" name="CUSIP"/>
    <tableColumn id="4" xr3:uid="{00000000-0010-0000-0000-000004000000}" name="Sector / Style"/>
    <tableColumn id="5" xr3:uid="{00000000-0010-0000-0000-000005000000}" name="Security Type"/>
    <tableColumn id="6" xr3:uid="{00000000-0010-0000-0000-000006000000}" name="Shares / Principal"/>
    <tableColumn id="7" xr3:uid="{00000000-0010-0000-0000-000007000000}" name="Value ($mm)"/>
    <tableColumn id="8" xr3:uid="{00000000-0010-0000-0000-000008000000}" name="Portfolio %"/>
    <tableColumn id="9" xr3:uid="{00000000-0010-0000-0000-000009000000}" name="Voting Authority Sole"/>
    <tableColumn id="10" xr3:uid="{00000000-0010-0000-0000-00000A000000}" name="Voting Authority Shared"/>
    <tableColumn id="11" xr3:uid="{00000000-0010-0000-0000-00000B000000}" name="Voting Authority None"/>
    <tableColumn id="12" xr3:uid="{00000000-0010-0000-0000-00000C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B13" sqref="B13"/>
    </sheetView>
  </sheetViews>
  <sheetFormatPr baseColWidth="10" defaultColWidth="8.83203125" defaultRowHeight="14"/>
  <cols>
    <col min="1" max="1" width="18" customWidth="1"/>
    <col min="2" max="2" width="36" customWidth="1"/>
    <col min="3" max="8" width="18" customWidth="1"/>
  </cols>
  <sheetData>
    <row r="1" spans="1:8" ht="40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15">
      <c r="A2" s="14" t="s">
        <v>1</v>
      </c>
      <c r="B2" s="14"/>
      <c r="C2" s="14"/>
      <c r="D2" s="14"/>
      <c r="E2" s="14"/>
      <c r="F2" s="14"/>
      <c r="G2" s="14"/>
      <c r="H2" s="14"/>
    </row>
    <row r="4" spans="1:8" ht="15">
      <c r="A4" s="1" t="s">
        <v>2</v>
      </c>
      <c r="B4" s="2" t="s">
        <v>3</v>
      </c>
    </row>
    <row r="5" spans="1:8" ht="15">
      <c r="A5" s="1" t="s">
        <v>4</v>
      </c>
      <c r="B5" s="2" t="s">
        <v>5</v>
      </c>
    </row>
    <row r="6" spans="1:8" ht="15">
      <c r="A6" s="1" t="s">
        <v>6</v>
      </c>
      <c r="B6" s="2" t="s">
        <v>7</v>
      </c>
    </row>
    <row r="7" spans="1:8" ht="15">
      <c r="A7" s="1" t="s">
        <v>8</v>
      </c>
      <c r="B7" s="3">
        <v>46174</v>
      </c>
    </row>
    <row r="8" spans="1:8" ht="15">
      <c r="A8" s="1" t="s">
        <v>9</v>
      </c>
      <c r="B8" s="2" t="s">
        <v>10</v>
      </c>
    </row>
    <row r="9" spans="1:8" ht="15">
      <c r="A9" s="1" t="s">
        <v>11</v>
      </c>
      <c r="B9" s="2" t="s">
        <v>12</v>
      </c>
    </row>
    <row r="10" spans="1:8" ht="15">
      <c r="A10" s="1" t="s">
        <v>13</v>
      </c>
      <c r="B10" s="8">
        <v>250000</v>
      </c>
    </row>
    <row r="11" spans="1:8" ht="15">
      <c r="A11" s="1" t="s">
        <v>14</v>
      </c>
      <c r="B11" s="9">
        <v>100000</v>
      </c>
    </row>
    <row r="12" spans="1:8" ht="15">
      <c r="A12" s="1" t="s">
        <v>15</v>
      </c>
      <c r="B12" s="9">
        <v>350000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workbookViewId="0">
      <selection activeCell="D24" sqref="D24"/>
    </sheetView>
  </sheetViews>
  <sheetFormatPr baseColWidth="10" defaultColWidth="8.83203125" defaultRowHeight="14"/>
  <cols>
    <col min="1" max="1" width="32" customWidth="1"/>
    <col min="2" max="2" width="10" customWidth="1"/>
    <col min="3" max="3" width="14" customWidth="1"/>
    <col min="4" max="4" width="24" customWidth="1"/>
    <col min="5" max="5" width="16" customWidth="1"/>
    <col min="6" max="6" width="18" customWidth="1"/>
    <col min="7" max="7" width="14" customWidth="1"/>
    <col min="8" max="8" width="12" customWidth="1"/>
    <col min="9" max="11" width="18" customWidth="1"/>
    <col min="12" max="12" width="28" customWidth="1"/>
  </cols>
  <sheetData>
    <row r="1" spans="1:12" ht="32">
      <c r="A1" s="4" t="s">
        <v>28</v>
      </c>
      <c r="B1" s="4" t="s">
        <v>29</v>
      </c>
      <c r="C1" s="4" t="s">
        <v>30</v>
      </c>
      <c r="D1" s="4" t="s">
        <v>17</v>
      </c>
      <c r="E1" s="4" t="s">
        <v>31</v>
      </c>
      <c r="F1" s="4" t="s">
        <v>32</v>
      </c>
      <c r="G1" s="4" t="s">
        <v>16</v>
      </c>
      <c r="H1" s="4" t="s">
        <v>33</v>
      </c>
      <c r="I1" s="4" t="s">
        <v>34</v>
      </c>
      <c r="J1" s="4" t="s">
        <v>35</v>
      </c>
      <c r="K1" s="4" t="s">
        <v>36</v>
      </c>
      <c r="L1" s="4" t="s">
        <v>37</v>
      </c>
    </row>
    <row r="2" spans="1:12">
      <c r="A2" s="2" t="s">
        <v>38</v>
      </c>
      <c r="B2" s="2" t="s">
        <v>39</v>
      </c>
      <c r="C2" s="2" t="s">
        <v>40</v>
      </c>
      <c r="D2" s="2" t="s">
        <v>18</v>
      </c>
      <c r="E2" s="2" t="s">
        <v>41</v>
      </c>
      <c r="F2" s="6">
        <v>95000000</v>
      </c>
      <c r="G2" s="8">
        <v>10000</v>
      </c>
      <c r="H2" s="11">
        <f t="shared" ref="H2:H21" si="0">G2/$G$22</f>
        <v>0.1</v>
      </c>
      <c r="I2" s="6">
        <v>95000000</v>
      </c>
      <c r="J2" s="6">
        <v>0</v>
      </c>
      <c r="K2" s="6">
        <v>0</v>
      </c>
      <c r="L2" t="s">
        <v>42</v>
      </c>
    </row>
    <row r="3" spans="1:12">
      <c r="A3" s="2" t="s">
        <v>43</v>
      </c>
      <c r="B3" s="2" t="s">
        <v>44</v>
      </c>
      <c r="C3" s="2" t="s">
        <v>45</v>
      </c>
      <c r="D3" s="2" t="s">
        <v>18</v>
      </c>
      <c r="E3" s="2" t="s">
        <v>41</v>
      </c>
      <c r="F3" s="6">
        <v>52000000</v>
      </c>
      <c r="G3" s="8">
        <v>8500</v>
      </c>
      <c r="H3" s="11">
        <f t="shared" si="0"/>
        <v>8.5000000000000006E-2</v>
      </c>
      <c r="I3" s="6">
        <v>52000000</v>
      </c>
      <c r="J3" s="6">
        <v>0</v>
      </c>
      <c r="K3" s="6">
        <v>0</v>
      </c>
      <c r="L3" t="s">
        <v>42</v>
      </c>
    </row>
    <row r="4" spans="1:12">
      <c r="A4" s="2" t="s">
        <v>46</v>
      </c>
      <c r="B4" s="2" t="s">
        <v>47</v>
      </c>
      <c r="C4" s="2" t="s">
        <v>48</v>
      </c>
      <c r="D4" s="2" t="s">
        <v>27</v>
      </c>
      <c r="E4" s="2" t="s">
        <v>41</v>
      </c>
      <c r="F4" s="6">
        <v>98000000</v>
      </c>
      <c r="G4" s="8">
        <v>6000</v>
      </c>
      <c r="H4" s="11">
        <f t="shared" si="0"/>
        <v>0.06</v>
      </c>
      <c r="I4" s="6">
        <v>98000000</v>
      </c>
      <c r="J4" s="6">
        <v>0</v>
      </c>
      <c r="K4" s="6">
        <v>0</v>
      </c>
      <c r="L4" t="s">
        <v>49</v>
      </c>
    </row>
    <row r="5" spans="1:12">
      <c r="A5" s="2" t="s">
        <v>50</v>
      </c>
      <c r="B5" s="2" t="s">
        <v>51</v>
      </c>
      <c r="C5" s="2" t="s">
        <v>52</v>
      </c>
      <c r="D5" s="2" t="s">
        <v>19</v>
      </c>
      <c r="E5" s="2" t="s">
        <v>41</v>
      </c>
      <c r="F5" s="6">
        <v>30000000</v>
      </c>
      <c r="G5" s="8">
        <v>6500</v>
      </c>
      <c r="H5" s="11">
        <f t="shared" si="0"/>
        <v>6.5000000000000002E-2</v>
      </c>
      <c r="I5" s="6">
        <v>30000000</v>
      </c>
      <c r="J5" s="6">
        <v>0</v>
      </c>
      <c r="K5" s="6">
        <v>0</v>
      </c>
      <c r="L5" t="s">
        <v>53</v>
      </c>
    </row>
    <row r="6" spans="1:12">
      <c r="A6" s="2" t="s">
        <v>54</v>
      </c>
      <c r="B6" s="2" t="s">
        <v>55</v>
      </c>
      <c r="C6" s="2" t="s">
        <v>56</v>
      </c>
      <c r="D6" s="2" t="s">
        <v>19</v>
      </c>
      <c r="E6" s="2" t="s">
        <v>41</v>
      </c>
      <c r="F6" s="6">
        <v>140000000</v>
      </c>
      <c r="G6" s="8">
        <v>6000</v>
      </c>
      <c r="H6" s="11">
        <f t="shared" si="0"/>
        <v>0.06</v>
      </c>
      <c r="I6" s="6">
        <v>140000000</v>
      </c>
      <c r="J6" s="6">
        <v>0</v>
      </c>
      <c r="K6" s="6">
        <v>0</v>
      </c>
      <c r="L6" t="s">
        <v>57</v>
      </c>
    </row>
    <row r="7" spans="1:12">
      <c r="A7" s="2" t="s">
        <v>58</v>
      </c>
      <c r="B7" s="2" t="s">
        <v>59</v>
      </c>
      <c r="C7" s="2" t="s">
        <v>60</v>
      </c>
      <c r="D7" s="2" t="s">
        <v>20</v>
      </c>
      <c r="E7" s="2" t="s">
        <v>41</v>
      </c>
      <c r="F7" s="6">
        <v>85000000</v>
      </c>
      <c r="G7" s="8">
        <v>5500</v>
      </c>
      <c r="H7" s="11">
        <f t="shared" si="0"/>
        <v>5.5E-2</v>
      </c>
      <c r="I7" s="6">
        <v>85000000</v>
      </c>
      <c r="J7" s="6">
        <v>0</v>
      </c>
      <c r="K7" s="6">
        <v>0</v>
      </c>
      <c r="L7" t="s">
        <v>61</v>
      </c>
    </row>
    <row r="8" spans="1:12">
      <c r="A8" s="2" t="s">
        <v>62</v>
      </c>
      <c r="B8" s="2" t="s">
        <v>63</v>
      </c>
      <c r="C8" s="2" t="s">
        <v>64</v>
      </c>
      <c r="D8" s="2" t="s">
        <v>20</v>
      </c>
      <c r="E8" s="2" t="s">
        <v>41</v>
      </c>
      <c r="F8" s="6">
        <v>30000000</v>
      </c>
      <c r="G8" s="8">
        <v>5000</v>
      </c>
      <c r="H8" s="11">
        <f t="shared" si="0"/>
        <v>0.05</v>
      </c>
      <c r="I8" s="6">
        <v>30000000</v>
      </c>
      <c r="J8" s="6">
        <v>0</v>
      </c>
      <c r="K8" s="6">
        <v>0</v>
      </c>
      <c r="L8" t="s">
        <v>65</v>
      </c>
    </row>
    <row r="9" spans="1:12">
      <c r="A9" s="2" t="s">
        <v>66</v>
      </c>
      <c r="B9" s="2" t="s">
        <v>67</v>
      </c>
      <c r="C9" s="2" t="s">
        <v>68</v>
      </c>
      <c r="D9" s="2" t="s">
        <v>20</v>
      </c>
      <c r="E9" s="2" t="s">
        <v>41</v>
      </c>
      <c r="F9" s="6">
        <v>30000000</v>
      </c>
      <c r="G9" s="8">
        <v>5000</v>
      </c>
      <c r="H9" s="11">
        <f t="shared" si="0"/>
        <v>0.05</v>
      </c>
      <c r="I9" s="6">
        <v>30000000</v>
      </c>
      <c r="J9" s="6">
        <v>0</v>
      </c>
      <c r="K9" s="6">
        <v>0</v>
      </c>
      <c r="L9" t="s">
        <v>69</v>
      </c>
    </row>
    <row r="10" spans="1:12">
      <c r="A10" s="2" t="s">
        <v>70</v>
      </c>
      <c r="B10" s="2" t="s">
        <v>71</v>
      </c>
      <c r="C10" s="2" t="s">
        <v>72</v>
      </c>
      <c r="D10" s="2" t="s">
        <v>21</v>
      </c>
      <c r="E10" s="2" t="s">
        <v>41</v>
      </c>
      <c r="F10" s="6">
        <v>42000000</v>
      </c>
      <c r="G10" s="8">
        <v>4800</v>
      </c>
      <c r="H10" s="11">
        <f t="shared" si="0"/>
        <v>4.8000000000000001E-2</v>
      </c>
      <c r="I10" s="6">
        <v>42000000</v>
      </c>
      <c r="J10" s="6">
        <v>0</v>
      </c>
      <c r="K10" s="6">
        <v>0</v>
      </c>
      <c r="L10" t="s">
        <v>21</v>
      </c>
    </row>
    <row r="11" spans="1:12">
      <c r="A11" s="2" t="s">
        <v>73</v>
      </c>
      <c r="B11" s="2" t="s">
        <v>74</v>
      </c>
      <c r="C11" s="2" t="s">
        <v>75</v>
      </c>
      <c r="D11" s="2" t="s">
        <v>21</v>
      </c>
      <c r="E11" s="2" t="s">
        <v>41</v>
      </c>
      <c r="F11" s="6">
        <v>92000000</v>
      </c>
      <c r="G11" s="8">
        <v>4200</v>
      </c>
      <c r="H11" s="11">
        <f t="shared" si="0"/>
        <v>4.2000000000000003E-2</v>
      </c>
      <c r="I11" s="6">
        <v>92000000</v>
      </c>
      <c r="J11" s="6">
        <v>0</v>
      </c>
      <c r="K11" s="6">
        <v>0</v>
      </c>
      <c r="L11" t="s">
        <v>21</v>
      </c>
    </row>
    <row r="12" spans="1:12">
      <c r="A12" s="2" t="s">
        <v>76</v>
      </c>
      <c r="B12" s="2" t="s">
        <v>77</v>
      </c>
      <c r="C12" s="2" t="s">
        <v>78</v>
      </c>
      <c r="D12" s="2" t="s">
        <v>22</v>
      </c>
      <c r="E12" s="2" t="s">
        <v>41</v>
      </c>
      <c r="F12" s="6">
        <v>19000000</v>
      </c>
      <c r="G12" s="8">
        <v>4500</v>
      </c>
      <c r="H12" s="11">
        <f t="shared" si="0"/>
        <v>4.4999999999999998E-2</v>
      </c>
      <c r="I12" s="6">
        <v>19000000</v>
      </c>
      <c r="J12" s="6">
        <v>0</v>
      </c>
      <c r="K12" s="6">
        <v>0</v>
      </c>
      <c r="L12" t="s">
        <v>79</v>
      </c>
    </row>
    <row r="13" spans="1:12">
      <c r="A13" s="2" t="s">
        <v>80</v>
      </c>
      <c r="B13" s="2" t="s">
        <v>81</v>
      </c>
      <c r="C13" s="2" t="s">
        <v>82</v>
      </c>
      <c r="D13" s="2" t="s">
        <v>22</v>
      </c>
      <c r="E13" s="2" t="s">
        <v>41</v>
      </c>
      <c r="F13" s="6">
        <v>16000000</v>
      </c>
      <c r="G13" s="8">
        <v>4000</v>
      </c>
      <c r="H13" s="11">
        <f t="shared" si="0"/>
        <v>0.04</v>
      </c>
      <c r="I13" s="6">
        <v>16000000</v>
      </c>
      <c r="J13" s="6">
        <v>0</v>
      </c>
      <c r="K13" s="6">
        <v>0</v>
      </c>
      <c r="L13" t="s">
        <v>79</v>
      </c>
    </row>
    <row r="14" spans="1:12">
      <c r="A14" s="2" t="s">
        <v>83</v>
      </c>
      <c r="B14" s="2" t="s">
        <v>84</v>
      </c>
      <c r="C14" s="2" t="s">
        <v>85</v>
      </c>
      <c r="D14" s="2" t="s">
        <v>23</v>
      </c>
      <c r="E14" s="2" t="s">
        <v>41</v>
      </c>
      <c r="F14" s="6">
        <v>14000000</v>
      </c>
      <c r="G14" s="8">
        <v>4000</v>
      </c>
      <c r="H14" s="11">
        <f t="shared" si="0"/>
        <v>0.04</v>
      </c>
      <c r="I14" s="6">
        <v>14000000</v>
      </c>
      <c r="J14" s="6">
        <v>0</v>
      </c>
      <c r="K14" s="6">
        <v>0</v>
      </c>
      <c r="L14" t="s">
        <v>86</v>
      </c>
    </row>
    <row r="15" spans="1:12">
      <c r="A15" s="2" t="s">
        <v>87</v>
      </c>
      <c r="B15" s="2" t="s">
        <v>88</v>
      </c>
      <c r="C15" s="2" t="s">
        <v>89</v>
      </c>
      <c r="D15" s="2" t="s">
        <v>23</v>
      </c>
      <c r="E15" s="2" t="s">
        <v>41</v>
      </c>
      <c r="F15" s="6">
        <v>9500000</v>
      </c>
      <c r="G15" s="8">
        <v>3500</v>
      </c>
      <c r="H15" s="11">
        <f t="shared" si="0"/>
        <v>3.5000000000000003E-2</v>
      </c>
      <c r="I15" s="6">
        <v>9500000</v>
      </c>
      <c r="J15" s="6">
        <v>0</v>
      </c>
      <c r="K15" s="6">
        <v>0</v>
      </c>
      <c r="L15" t="s">
        <v>90</v>
      </c>
    </row>
    <row r="16" spans="1:12">
      <c r="A16" s="2" t="s">
        <v>91</v>
      </c>
      <c r="B16" s="2" t="s">
        <v>92</v>
      </c>
      <c r="C16" s="2" t="s">
        <v>93</v>
      </c>
      <c r="D16" s="2" t="s">
        <v>24</v>
      </c>
      <c r="E16" s="2" t="s">
        <v>41</v>
      </c>
      <c r="F16" s="6">
        <v>120000000</v>
      </c>
      <c r="G16" s="8">
        <v>3000</v>
      </c>
      <c r="H16" s="11">
        <f t="shared" si="0"/>
        <v>0.03</v>
      </c>
      <c r="I16" s="6">
        <v>120000000</v>
      </c>
      <c r="J16" s="6">
        <v>0</v>
      </c>
      <c r="K16" s="6">
        <v>0</v>
      </c>
      <c r="L16" t="s">
        <v>94</v>
      </c>
    </row>
    <row r="17" spans="1:12">
      <c r="A17" s="2" t="s">
        <v>95</v>
      </c>
      <c r="B17" s="2" t="s">
        <v>96</v>
      </c>
      <c r="C17" s="2" t="s">
        <v>97</v>
      </c>
      <c r="D17" s="2" t="s">
        <v>24</v>
      </c>
      <c r="E17" s="2" t="s">
        <v>41</v>
      </c>
      <c r="F17" s="6">
        <v>16000000</v>
      </c>
      <c r="G17" s="8">
        <v>3000</v>
      </c>
      <c r="H17" s="11">
        <f t="shared" si="0"/>
        <v>0.03</v>
      </c>
      <c r="I17" s="6">
        <v>16000000</v>
      </c>
      <c r="J17" s="6">
        <v>0</v>
      </c>
      <c r="K17" s="6">
        <v>0</v>
      </c>
      <c r="L17" t="s">
        <v>94</v>
      </c>
    </row>
    <row r="18" spans="1:12">
      <c r="A18" s="2" t="s">
        <v>98</v>
      </c>
      <c r="B18" s="2" t="s">
        <v>99</v>
      </c>
      <c r="C18" s="2" t="s">
        <v>100</v>
      </c>
      <c r="D18" s="2" t="s">
        <v>25</v>
      </c>
      <c r="E18" s="2" t="s">
        <v>41</v>
      </c>
      <c r="F18" s="6">
        <v>230000000</v>
      </c>
      <c r="G18" s="8">
        <v>4000</v>
      </c>
      <c r="H18" s="11">
        <f t="shared" si="0"/>
        <v>0.04</v>
      </c>
      <c r="I18" s="6">
        <v>230000000</v>
      </c>
      <c r="J18" s="6">
        <v>0</v>
      </c>
      <c r="K18" s="6">
        <v>0</v>
      </c>
      <c r="L18" t="s">
        <v>101</v>
      </c>
    </row>
    <row r="19" spans="1:12">
      <c r="A19" s="2" t="s">
        <v>102</v>
      </c>
      <c r="B19" s="2" t="s">
        <v>103</v>
      </c>
      <c r="C19" s="2" t="s">
        <v>104</v>
      </c>
      <c r="D19" s="2" t="s">
        <v>25</v>
      </c>
      <c r="E19" s="2" t="s">
        <v>41</v>
      </c>
      <c r="F19" s="6">
        <v>100000000</v>
      </c>
      <c r="G19" s="8">
        <v>4500</v>
      </c>
      <c r="H19" s="11">
        <f t="shared" si="0"/>
        <v>4.4999999999999998E-2</v>
      </c>
      <c r="I19" s="6">
        <v>100000000</v>
      </c>
      <c r="J19" s="6">
        <v>0</v>
      </c>
      <c r="K19" s="6">
        <v>0</v>
      </c>
      <c r="L19" t="s">
        <v>101</v>
      </c>
    </row>
    <row r="20" spans="1:12">
      <c r="A20" s="2" t="s">
        <v>105</v>
      </c>
      <c r="B20" s="2" t="s">
        <v>106</v>
      </c>
      <c r="C20" s="2" t="s">
        <v>107</v>
      </c>
      <c r="D20" s="2" t="s">
        <v>26</v>
      </c>
      <c r="E20" s="2" t="s">
        <v>41</v>
      </c>
      <c r="F20" s="6">
        <v>38000000</v>
      </c>
      <c r="G20" s="8">
        <v>4000</v>
      </c>
      <c r="H20" s="11">
        <f t="shared" si="0"/>
        <v>0.04</v>
      </c>
      <c r="I20" s="6">
        <v>38000000</v>
      </c>
      <c r="J20" s="6">
        <v>0</v>
      </c>
      <c r="K20" s="6">
        <v>0</v>
      </c>
      <c r="L20" t="s">
        <v>108</v>
      </c>
    </row>
    <row r="21" spans="1:12">
      <c r="A21" s="2" t="s">
        <v>109</v>
      </c>
      <c r="B21" s="2" t="s">
        <v>110</v>
      </c>
      <c r="C21" s="2" t="s">
        <v>111</v>
      </c>
      <c r="D21" s="2" t="s">
        <v>26</v>
      </c>
      <c r="E21" s="2" t="s">
        <v>41</v>
      </c>
      <c r="F21" s="6">
        <v>45000000</v>
      </c>
      <c r="G21" s="8">
        <v>4000</v>
      </c>
      <c r="H21" s="11">
        <f t="shared" si="0"/>
        <v>0.04</v>
      </c>
      <c r="I21" s="6">
        <v>45000000</v>
      </c>
      <c r="J21" s="6">
        <v>0</v>
      </c>
      <c r="K21" s="6">
        <v>0</v>
      </c>
      <c r="L21" t="s">
        <v>108</v>
      </c>
    </row>
    <row r="22" spans="1:12" ht="15">
      <c r="A22" s="5" t="s">
        <v>112</v>
      </c>
      <c r="B22" s="5"/>
      <c r="C22" s="5"/>
      <c r="D22" s="5"/>
      <c r="E22" s="5"/>
      <c r="F22" s="7"/>
      <c r="G22" s="10">
        <f>SUM(G2:G21)</f>
        <v>100000</v>
      </c>
      <c r="H22" s="12">
        <f>SUM(H2:H21)</f>
        <v>1.0000000000000004</v>
      </c>
      <c r="I22" s="7">
        <f>SUM(I2:I21)</f>
        <v>1301500000</v>
      </c>
      <c r="J22" s="7">
        <f>SUM(J2:J21)</f>
        <v>0</v>
      </c>
      <c r="K22" s="7">
        <f>SUM(K2:K21)</f>
        <v>0</v>
      </c>
      <c r="L22" s="5" t="s">
        <v>113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Holdings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Kartik Dalal</cp:lastModifiedBy>
  <dcterms:created xsi:type="dcterms:W3CDTF">2026-06-03T20:22:30Z</dcterms:created>
  <dcterms:modified xsi:type="dcterms:W3CDTF">2026-06-05T09:30:35Z</dcterms:modified>
</cp:coreProperties>
</file>